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5" r:id="rId1"/>
    <sheet name="5-8" sheetId="6" r:id="rId2"/>
    <sheet name="9-11" sheetId="4" r:id="rId3"/>
  </sheets>
  <definedNames>
    <definedName name="_xlnm.Print_Titles" localSheetId="0">'1-4'!$1:$2</definedName>
    <definedName name="_xlnm.Print_Area" localSheetId="0">'1-4'!$A$1:$G$38</definedName>
    <definedName name="_xlnm.Print_Area" localSheetId="1">'5-8'!$A$1:$G$33</definedName>
  </definedNames>
  <calcPr calcId="145621"/>
</workbook>
</file>

<file path=xl/calcChain.xml><?xml version="1.0" encoding="utf-8"?>
<calcChain xmlns="http://schemas.openxmlformats.org/spreadsheetml/2006/main">
  <c r="E14" i="6" l="1"/>
  <c r="E10" i="4"/>
  <c r="E6" i="4"/>
  <c r="E5" i="4"/>
  <c r="E7" i="4"/>
  <c r="E14" i="4"/>
  <c r="E16" i="4"/>
  <c r="E18" i="4"/>
  <c r="E11" i="4"/>
  <c r="E17" i="4"/>
  <c r="E13" i="4"/>
  <c r="E9" i="4"/>
  <c r="E15" i="4"/>
  <c r="E8" i="4"/>
  <c r="E12" i="4"/>
  <c r="E33" i="6"/>
  <c r="E24" i="6"/>
  <c r="E19" i="6"/>
  <c r="E20" i="6"/>
  <c r="E26" i="6"/>
  <c r="E5" i="6"/>
  <c r="E23" i="6"/>
  <c r="E22" i="6"/>
  <c r="E30" i="6"/>
  <c r="E29" i="6"/>
  <c r="E10" i="6"/>
  <c r="E12" i="6"/>
  <c r="E25" i="6"/>
  <c r="E28" i="6"/>
  <c r="E27" i="6"/>
  <c r="E7" i="6"/>
  <c r="E21" i="6"/>
  <c r="E9" i="6"/>
  <c r="E16" i="6"/>
  <c r="E17" i="6"/>
  <c r="E6" i="6"/>
  <c r="E31" i="6"/>
  <c r="E18" i="6"/>
  <c r="E8" i="6"/>
  <c r="E32" i="6"/>
  <c r="E13" i="6"/>
  <c r="E15" i="6"/>
  <c r="E11" i="6"/>
  <c r="E8" i="5"/>
  <c r="E34" i="5"/>
  <c r="E12" i="5"/>
  <c r="E23" i="5"/>
  <c r="E37" i="5"/>
  <c r="E29" i="5"/>
  <c r="E14" i="5"/>
  <c r="E30" i="5"/>
  <c r="E21" i="5"/>
  <c r="E32" i="5"/>
  <c r="E28" i="5"/>
  <c r="E33" i="5"/>
  <c r="E5" i="5"/>
  <c r="E7" i="5"/>
  <c r="E10" i="5"/>
  <c r="E22" i="5" l="1"/>
  <c r="E20" i="5"/>
  <c r="E17" i="5"/>
  <c r="E26" i="5"/>
  <c r="E25" i="5"/>
  <c r="E16" i="5"/>
  <c r="E15" i="5"/>
  <c r="E19" i="5"/>
  <c r="E36" i="5"/>
  <c r="E35" i="5"/>
  <c r="E18" i="5"/>
  <c r="E13" i="5"/>
  <c r="E11" i="5"/>
  <c r="E24" i="5"/>
  <c r="E27" i="5"/>
  <c r="E31" i="5"/>
  <c r="E6" i="5"/>
  <c r="E9" i="5"/>
</calcChain>
</file>

<file path=xl/sharedStrings.xml><?xml version="1.0" encoding="utf-8"?>
<sst xmlns="http://schemas.openxmlformats.org/spreadsheetml/2006/main" count="185" uniqueCount="118">
  <si>
    <t>№/№</t>
  </si>
  <si>
    <t>Имя участника</t>
  </si>
  <si>
    <t>Процент выполнения</t>
  </si>
  <si>
    <t>Время выполнения</t>
  </si>
  <si>
    <t>1-4 классы</t>
  </si>
  <si>
    <t>5-8 классы</t>
  </si>
  <si>
    <t>9-11 классы</t>
  </si>
  <si>
    <t>Территория</t>
  </si>
  <si>
    <t>г. Канск</t>
  </si>
  <si>
    <t>г. Ачинск</t>
  </si>
  <si>
    <t>г. Норильск</t>
  </si>
  <si>
    <t>Итоги интернет - викторины  "Символы государства Российского"</t>
  </si>
  <si>
    <t>Итоги интернет - викторины  "История государства Российского"</t>
  </si>
  <si>
    <t>Итоги интернет - викторины  "История государства Российского в символах"</t>
  </si>
  <si>
    <t>Емельяновский район</t>
  </si>
  <si>
    <t>Заработанные баллы (мах. - 200, проходной  - 140)</t>
  </si>
  <si>
    <t>Рыбинский район</t>
  </si>
  <si>
    <t>Казачинский район</t>
  </si>
  <si>
    <t>г. Лесосибирск</t>
  </si>
  <si>
    <t>Кежемский район</t>
  </si>
  <si>
    <t>Большемуртинский район</t>
  </si>
  <si>
    <t>Новосёловский район</t>
  </si>
  <si>
    <t>Ирбейский район</t>
  </si>
  <si>
    <t>Прохорова Вероника</t>
  </si>
  <si>
    <t>Заработанные баллы (мах. - 150, проходной  - 90)</t>
  </si>
  <si>
    <t>Болсуновская Дарья</t>
  </si>
  <si>
    <t>Александрова Алина</t>
  </si>
  <si>
    <t>Потапчикова София</t>
  </si>
  <si>
    <t>Заработанные баллы (мах. - 300, проходной  - 210)</t>
  </si>
  <si>
    <t>Веселова Полина</t>
  </si>
  <si>
    <t>Ужурский район</t>
  </si>
  <si>
    <t>Жученко Анастасия</t>
  </si>
  <si>
    <t>Ачкасов Захар</t>
  </si>
  <si>
    <t>Сушкова Антонина</t>
  </si>
  <si>
    <t>Назаровский район</t>
  </si>
  <si>
    <t>Нетунаева Елизавета</t>
  </si>
  <si>
    <t>г. Минусинск</t>
  </si>
  <si>
    <t>Потылицин Матвей</t>
  </si>
  <si>
    <t>Окунев Егор</t>
  </si>
  <si>
    <t>Стельникова Мария</t>
  </si>
  <si>
    <t>Ачинский район</t>
  </si>
  <si>
    <t>Брюханов Максим</t>
  </si>
  <si>
    <t>Лековцева Кристина</t>
  </si>
  <si>
    <t>г. Красноярск</t>
  </si>
  <si>
    <t>Рожкова Екатерина</t>
  </si>
  <si>
    <t>Волокитин Дмитрий</t>
  </si>
  <si>
    <t>Шкалин Алексей</t>
  </si>
  <si>
    <t>Бородина Ольга</t>
  </si>
  <si>
    <t>Шамина Светлана</t>
  </si>
  <si>
    <t>Гейтм Кристина</t>
  </si>
  <si>
    <t>Зарубина Валерия</t>
  </si>
  <si>
    <t xml:space="preserve">Кашкина Дарья </t>
  </si>
  <si>
    <t>г. Енисейск</t>
  </si>
  <si>
    <t>Вагнер Сания</t>
  </si>
  <si>
    <t>Пировский район</t>
  </si>
  <si>
    <t>Новаковский Сергей</t>
  </si>
  <si>
    <t>Надэр Ольга</t>
  </si>
  <si>
    <t xml:space="preserve">Григорьева Юлия </t>
  </si>
  <si>
    <t>Маланина Наталья</t>
  </si>
  <si>
    <t>Калугин Егор</t>
  </si>
  <si>
    <t>Болод Светлана</t>
  </si>
  <si>
    <t>Волкова Анастасия</t>
  </si>
  <si>
    <t>Василенко Вероника</t>
  </si>
  <si>
    <t>Новая Кристина</t>
  </si>
  <si>
    <t>Макаров Юрий</t>
  </si>
  <si>
    <t>Шарыповский район</t>
  </si>
  <si>
    <t>Устюжанина Виолетта</t>
  </si>
  <si>
    <t>Степанова Екатерина</t>
  </si>
  <si>
    <t>Трофимов Андрей</t>
  </si>
  <si>
    <t>Доронин Александр</t>
  </si>
  <si>
    <t>г. Боготол</t>
  </si>
  <si>
    <t>Смородина Алина</t>
  </si>
  <si>
    <t>Грабовский Виталий</t>
  </si>
  <si>
    <t>Степанова Полина</t>
  </si>
  <si>
    <t>Тищенко Эльдина</t>
  </si>
  <si>
    <t>Лекомцева Кристина</t>
  </si>
  <si>
    <t xml:space="preserve">Лопатин Александр </t>
  </si>
  <si>
    <t>Енисейский район</t>
  </si>
  <si>
    <t xml:space="preserve">Мордвинов Вадим </t>
  </si>
  <si>
    <t>Марченко Даниела</t>
  </si>
  <si>
    <t>Морозов Степан</t>
  </si>
  <si>
    <t>Алёшкина Виктория</t>
  </si>
  <si>
    <t>г. Железногорск</t>
  </si>
  <si>
    <t>Лапшина Софья</t>
  </si>
  <si>
    <t>Мазурина Елизавета</t>
  </si>
  <si>
    <t>Василишина Варвара</t>
  </si>
  <si>
    <t>Ушакова Дарья</t>
  </si>
  <si>
    <t>Ивченко Александр</t>
  </si>
  <si>
    <t>Апухтина Алиса</t>
  </si>
  <si>
    <t>Маркова Катерина</t>
  </si>
  <si>
    <t>Иванова Алена</t>
  </si>
  <si>
    <t>Фурман Анна</t>
  </si>
  <si>
    <t>Налобин Иван</t>
  </si>
  <si>
    <t>Халаманова Владислава</t>
  </si>
  <si>
    <t>Першин Владимир</t>
  </si>
  <si>
    <t xml:space="preserve">Овсянникова Татьяна </t>
  </si>
  <si>
    <t>Саянский район</t>
  </si>
  <si>
    <t>Волкова Дарья</t>
  </si>
  <si>
    <t>Мякотина Елизавета</t>
  </si>
  <si>
    <t>Толкунова Марина</t>
  </si>
  <si>
    <t>Юшкевич Никита</t>
  </si>
  <si>
    <t>Коренько Светлана</t>
  </si>
  <si>
    <t>Дьяченко Никита</t>
  </si>
  <si>
    <t>Нарыжный Богдан</t>
  </si>
  <si>
    <t>г. Бородино</t>
  </si>
  <si>
    <t>Борщ Валерий</t>
  </si>
  <si>
    <t>Сафонов Роман</t>
  </si>
  <si>
    <t>Лыткина Василиса</t>
  </si>
  <si>
    <t>Фролов Артём</t>
  </si>
  <si>
    <t xml:space="preserve">Москаленко Николай </t>
  </si>
  <si>
    <t>Фролов Никита</t>
  </si>
  <si>
    <t>Андреев Лев</t>
  </si>
  <si>
    <t xml:space="preserve">Соколов Клим </t>
  </si>
  <si>
    <t>г. Красноярск, 2017 год</t>
  </si>
  <si>
    <t xml:space="preserve">Конради Павел </t>
  </si>
  <si>
    <t xml:space="preserve">Участники краевого заочного этапа, занявшие 1-3 места и после 10 места. </t>
  </si>
  <si>
    <t xml:space="preserve">Не участвовали в краевом заочном этапе конкурса. </t>
  </si>
  <si>
    <t xml:space="preserve">Не участвовала в краевом заочном этапе конкурса.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</si>
</sst>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top" wrapText="1"/>
    </xf>
    <xf numFmtId="45" fontId="2" fillId="2" borderId="1" xfId="0" applyNumberFormat="1" applyFont="1" applyFill="1" applyBorder="1" applyAlignment="1">
      <alignment horizontal="center" vertical="top" wrapText="1"/>
    </xf>
    <xf numFmtId="45" fontId="2" fillId="2" borderId="1" xfId="0" applyNumberFormat="1" applyFont="1" applyFill="1" applyBorder="1" applyAlignment="1">
      <alignment horizontal="center" vertical="center" wrapText="1"/>
    </xf>
    <xf numFmtId="45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9" fontId="2" fillId="0" borderId="0" xfId="0" applyNumberFormat="1" applyFont="1" applyBorder="1" applyAlignment="1">
      <alignment horizontal="center" vertical="top" wrapText="1"/>
    </xf>
    <xf numFmtId="45" fontId="2" fillId="2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45" fontId="2" fillId="0" borderId="0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45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45" fontId="2" fillId="4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5" fontId="2" fillId="3" borderId="1" xfId="0" applyNumberFormat="1" applyFont="1" applyFill="1" applyBorder="1" applyAlignment="1">
      <alignment horizontal="center" vertical="center" wrapText="1"/>
    </xf>
    <xf numFmtId="45" fontId="2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5" fontId="2" fillId="4" borderId="3" xfId="0" applyNumberFormat="1" applyFont="1" applyFill="1" applyBorder="1" applyAlignment="1">
      <alignment horizontal="center" vertical="top" wrapText="1"/>
    </xf>
    <xf numFmtId="45" fontId="2" fillId="4" borderId="4" xfId="0" applyNumberFormat="1" applyFont="1" applyFill="1" applyBorder="1" applyAlignment="1">
      <alignment horizontal="center" vertical="top" wrapText="1"/>
    </xf>
    <xf numFmtId="45" fontId="2" fillId="4" borderId="5" xfId="0" applyNumberFormat="1" applyFont="1" applyFill="1" applyBorder="1" applyAlignment="1">
      <alignment horizontal="center" vertical="top" wrapText="1"/>
    </xf>
    <xf numFmtId="45" fontId="2" fillId="3" borderId="3" xfId="0" applyNumberFormat="1" applyFont="1" applyFill="1" applyBorder="1" applyAlignment="1">
      <alignment horizontal="center" vertical="top" wrapText="1"/>
    </xf>
    <xf numFmtId="45" fontId="2" fillId="3" borderId="4" xfId="0" applyNumberFormat="1" applyFont="1" applyFill="1" applyBorder="1" applyAlignment="1">
      <alignment horizontal="center" vertical="top" wrapText="1"/>
    </xf>
    <xf numFmtId="45" fontId="2" fillId="3" borderId="5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45" fontId="2" fillId="2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60" zoomScaleNormal="100" workbookViewId="0">
      <selection activeCell="Q20" sqref="Q20"/>
    </sheetView>
  </sheetViews>
  <sheetFormatPr defaultRowHeight="15" x14ac:dyDescent="0.25"/>
  <cols>
    <col min="1" max="1" width="6.5703125" customWidth="1"/>
    <col min="2" max="2" width="31.140625" style="16" customWidth="1"/>
    <col min="3" max="3" width="34.42578125" customWidth="1"/>
    <col min="4" max="4" width="20.28515625" customWidth="1"/>
    <col min="5" max="5" width="13.5703125" customWidth="1"/>
    <col min="6" max="6" width="15" customWidth="1"/>
    <col min="7" max="7" width="19.85546875" style="2" customWidth="1"/>
    <col min="8" max="8" width="9.140625" style="2"/>
  </cols>
  <sheetData>
    <row r="1" spans="1:9" ht="15.75" x14ac:dyDescent="0.25">
      <c r="A1" s="48"/>
      <c r="B1" s="57" t="s">
        <v>11</v>
      </c>
      <c r="C1" s="57"/>
      <c r="D1" s="57"/>
      <c r="E1" s="57"/>
      <c r="F1" s="57"/>
      <c r="G1" s="49"/>
    </row>
    <row r="2" spans="1:9" ht="15.75" x14ac:dyDescent="0.25">
      <c r="A2" s="48"/>
      <c r="B2" s="50"/>
      <c r="C2" s="51"/>
      <c r="D2" s="51"/>
      <c r="E2" s="51"/>
      <c r="F2" s="52" t="s">
        <v>113</v>
      </c>
      <c r="G2" s="49"/>
    </row>
    <row r="3" spans="1:9" ht="47.25" x14ac:dyDescent="0.25">
      <c r="A3" s="53" t="s">
        <v>0</v>
      </c>
      <c r="B3" s="54" t="s">
        <v>1</v>
      </c>
      <c r="C3" s="53" t="s">
        <v>7</v>
      </c>
      <c r="D3" s="53" t="s">
        <v>24</v>
      </c>
      <c r="E3" s="53" t="s">
        <v>2</v>
      </c>
      <c r="F3" s="53" t="s">
        <v>3</v>
      </c>
      <c r="G3" s="20"/>
      <c r="H3" s="1"/>
    </row>
    <row r="4" spans="1:9" ht="15.75" x14ac:dyDescent="0.25">
      <c r="A4" s="58" t="s">
        <v>4</v>
      </c>
      <c r="B4" s="58"/>
      <c r="C4" s="58"/>
      <c r="D4" s="58"/>
      <c r="E4" s="58"/>
      <c r="F4" s="58"/>
      <c r="G4" s="20"/>
      <c r="H4" s="1"/>
    </row>
    <row r="5" spans="1:9" s="8" customFormat="1" ht="15.75" x14ac:dyDescent="0.25">
      <c r="A5" s="44">
        <v>1</v>
      </c>
      <c r="B5" s="15" t="s">
        <v>88</v>
      </c>
      <c r="C5" s="4" t="s">
        <v>20</v>
      </c>
      <c r="D5" s="6">
        <v>143.30000000000001</v>
      </c>
      <c r="E5" s="10">
        <f t="shared" ref="E5:E37" si="0">D5/150</f>
        <v>0.95533333333333337</v>
      </c>
      <c r="F5" s="13">
        <v>2.9050925925925928E-3</v>
      </c>
      <c r="G5" s="49"/>
      <c r="H5" s="2"/>
      <c r="I5"/>
    </row>
    <row r="6" spans="1:9" s="8" customFormat="1" ht="15.75" x14ac:dyDescent="0.25">
      <c r="A6" s="44">
        <v>2</v>
      </c>
      <c r="B6" s="15" t="s">
        <v>81</v>
      </c>
      <c r="C6" s="4" t="s">
        <v>82</v>
      </c>
      <c r="D6" s="6">
        <v>142.5</v>
      </c>
      <c r="E6" s="10">
        <f t="shared" si="0"/>
        <v>0.95</v>
      </c>
      <c r="F6" s="13">
        <v>4.2245370370370371E-3</v>
      </c>
      <c r="G6" s="49"/>
      <c r="H6" s="2"/>
      <c r="I6"/>
    </row>
    <row r="7" spans="1:9" s="8" customFormat="1" ht="15.75" x14ac:dyDescent="0.25">
      <c r="A7" s="44">
        <v>3</v>
      </c>
      <c r="B7" s="15" t="s">
        <v>83</v>
      </c>
      <c r="C7" s="4" t="s">
        <v>20</v>
      </c>
      <c r="D7" s="6">
        <v>140</v>
      </c>
      <c r="E7" s="10">
        <f t="shared" si="0"/>
        <v>0.93333333333333335</v>
      </c>
      <c r="F7" s="13">
        <v>9.7106481481481471E-3</v>
      </c>
      <c r="G7" s="49"/>
      <c r="H7" s="2"/>
      <c r="I7"/>
    </row>
    <row r="8" spans="1:9" s="8" customFormat="1" ht="15.75" x14ac:dyDescent="0.25">
      <c r="A8" s="44">
        <v>4</v>
      </c>
      <c r="B8" s="15" t="s">
        <v>111</v>
      </c>
      <c r="C8" s="4" t="s">
        <v>10</v>
      </c>
      <c r="D8" s="6">
        <v>107.5</v>
      </c>
      <c r="E8" s="10">
        <f t="shared" si="0"/>
        <v>0.71666666666666667</v>
      </c>
      <c r="F8" s="13">
        <v>9.375E-2</v>
      </c>
      <c r="G8" s="49"/>
      <c r="H8" s="2"/>
      <c r="I8"/>
    </row>
    <row r="9" spans="1:9" ht="15.75" x14ac:dyDescent="0.25">
      <c r="A9" s="44">
        <v>5</v>
      </c>
      <c r="B9" s="31" t="s">
        <v>23</v>
      </c>
      <c r="C9" s="6" t="s">
        <v>10</v>
      </c>
      <c r="D9" s="6">
        <v>104.3</v>
      </c>
      <c r="E9" s="32">
        <f t="shared" si="0"/>
        <v>0.69533333333333336</v>
      </c>
      <c r="F9" s="11">
        <v>7.0254629629629634E-3</v>
      </c>
      <c r="G9" s="55"/>
      <c r="H9" s="7"/>
      <c r="I9" s="8"/>
    </row>
    <row r="10" spans="1:9" s="8" customFormat="1" ht="15.75" x14ac:dyDescent="0.25">
      <c r="A10" s="3">
        <v>6</v>
      </c>
      <c r="B10" s="15" t="s">
        <v>86</v>
      </c>
      <c r="C10" s="4" t="s">
        <v>20</v>
      </c>
      <c r="D10" s="6">
        <v>98.6</v>
      </c>
      <c r="E10" s="10">
        <f t="shared" si="0"/>
        <v>0.65733333333333333</v>
      </c>
      <c r="F10" s="13">
        <v>9.1435185185185178E-3</v>
      </c>
      <c r="G10" s="49"/>
      <c r="H10" s="2"/>
      <c r="I10"/>
    </row>
    <row r="11" spans="1:9" s="8" customFormat="1" ht="15.75" x14ac:dyDescent="0.25">
      <c r="A11" s="3">
        <v>7</v>
      </c>
      <c r="B11" s="15" t="s">
        <v>68</v>
      </c>
      <c r="C11" s="4" t="s">
        <v>14</v>
      </c>
      <c r="D11" s="4">
        <v>95</v>
      </c>
      <c r="E11" s="10">
        <f t="shared" si="0"/>
        <v>0.6333333333333333</v>
      </c>
      <c r="F11" s="13">
        <v>1.0416666666666666E-2</v>
      </c>
      <c r="G11" s="49"/>
      <c r="H11" s="2"/>
      <c r="I11"/>
    </row>
    <row r="12" spans="1:9" s="8" customFormat="1" ht="15.75" x14ac:dyDescent="0.25">
      <c r="A12" s="3">
        <v>8</v>
      </c>
      <c r="B12" s="15" t="s">
        <v>106</v>
      </c>
      <c r="C12" s="4" t="s">
        <v>16</v>
      </c>
      <c r="D12" s="6">
        <v>90</v>
      </c>
      <c r="E12" s="10">
        <f t="shared" si="0"/>
        <v>0.6</v>
      </c>
      <c r="F12" s="13">
        <v>5.2083333333333301E-2</v>
      </c>
      <c r="G12" s="49"/>
      <c r="H12" s="2"/>
      <c r="I12"/>
    </row>
    <row r="13" spans="1:9" s="8" customFormat="1" ht="15.75" x14ac:dyDescent="0.25">
      <c r="A13" s="3">
        <v>9</v>
      </c>
      <c r="B13" s="31" t="s">
        <v>66</v>
      </c>
      <c r="C13" s="6" t="s">
        <v>21</v>
      </c>
      <c r="D13" s="6">
        <v>78.5</v>
      </c>
      <c r="E13" s="32">
        <f>D13/150</f>
        <v>0.52333333333333332</v>
      </c>
      <c r="F13" s="11">
        <v>1.0416666666666666E-2</v>
      </c>
      <c r="G13" s="71"/>
      <c r="H13" s="7"/>
    </row>
    <row r="14" spans="1:9" ht="15.75" x14ac:dyDescent="0.25">
      <c r="A14" s="3">
        <v>10</v>
      </c>
      <c r="B14" s="15" t="s">
        <v>105</v>
      </c>
      <c r="C14" s="4" t="s">
        <v>14</v>
      </c>
      <c r="D14" s="6">
        <v>73.3</v>
      </c>
      <c r="E14" s="10">
        <f t="shared" si="0"/>
        <v>0.48866666666666664</v>
      </c>
      <c r="F14" s="13">
        <v>1.0416666666666666E-2</v>
      </c>
      <c r="G14" s="49"/>
    </row>
    <row r="15" spans="1:9" ht="15.75" x14ac:dyDescent="0.25">
      <c r="A15" s="3">
        <v>11</v>
      </c>
      <c r="B15" s="31" t="s">
        <v>46</v>
      </c>
      <c r="C15" s="6" t="s">
        <v>34</v>
      </c>
      <c r="D15" s="6">
        <v>71</v>
      </c>
      <c r="E15" s="32">
        <f t="shared" si="0"/>
        <v>0.47333333333333333</v>
      </c>
      <c r="F15" s="11">
        <v>9.8148148148148144E-3</v>
      </c>
      <c r="G15" s="56"/>
      <c r="H15" s="7"/>
      <c r="I15" s="8"/>
    </row>
    <row r="16" spans="1:9" ht="15.75" x14ac:dyDescent="0.25">
      <c r="A16" s="3">
        <v>12</v>
      </c>
      <c r="B16" s="31" t="s">
        <v>38</v>
      </c>
      <c r="C16" s="6" t="s">
        <v>14</v>
      </c>
      <c r="D16" s="6">
        <v>70</v>
      </c>
      <c r="E16" s="32">
        <f t="shared" si="0"/>
        <v>0.46666666666666667</v>
      </c>
      <c r="F16" s="11">
        <v>1.0416666666666666E-2</v>
      </c>
      <c r="G16" s="56"/>
      <c r="H16" s="7"/>
      <c r="I16" s="8"/>
    </row>
    <row r="17" spans="1:9" ht="15.75" x14ac:dyDescent="0.25">
      <c r="A17" s="3">
        <v>13</v>
      </c>
      <c r="B17" s="31" t="s">
        <v>32</v>
      </c>
      <c r="C17" s="6" t="s">
        <v>8</v>
      </c>
      <c r="D17" s="6">
        <v>67</v>
      </c>
      <c r="E17" s="32">
        <f t="shared" si="0"/>
        <v>0.44666666666666666</v>
      </c>
      <c r="F17" s="11">
        <v>1.0416666666666666E-2</v>
      </c>
      <c r="G17" s="56"/>
      <c r="H17" s="7"/>
      <c r="I17" s="8"/>
    </row>
    <row r="18" spans="1:9" ht="15.75" x14ac:dyDescent="0.25">
      <c r="A18" s="3">
        <v>14</v>
      </c>
      <c r="B18" s="15" t="s">
        <v>62</v>
      </c>
      <c r="C18" s="4" t="s">
        <v>43</v>
      </c>
      <c r="D18" s="4">
        <v>63.3</v>
      </c>
      <c r="E18" s="10">
        <f t="shared" si="0"/>
        <v>0.42199999999999999</v>
      </c>
      <c r="F18" s="13">
        <v>1.0416666666666666E-2</v>
      </c>
      <c r="G18" s="49"/>
    </row>
    <row r="19" spans="1:9" ht="15.75" x14ac:dyDescent="0.25">
      <c r="A19" s="3">
        <v>15</v>
      </c>
      <c r="B19" s="31" t="s">
        <v>51</v>
      </c>
      <c r="C19" s="6" t="s">
        <v>52</v>
      </c>
      <c r="D19" s="6">
        <v>62</v>
      </c>
      <c r="E19" s="32">
        <f t="shared" si="0"/>
        <v>0.41333333333333333</v>
      </c>
      <c r="F19" s="11">
        <v>1.0416666666666666E-2</v>
      </c>
      <c r="G19" s="56"/>
      <c r="H19" s="7"/>
      <c r="I19" s="8"/>
    </row>
    <row r="20" spans="1:9" ht="15.75" x14ac:dyDescent="0.25">
      <c r="A20" s="3">
        <v>16</v>
      </c>
      <c r="B20" s="31" t="s">
        <v>27</v>
      </c>
      <c r="C20" s="6" t="s">
        <v>14</v>
      </c>
      <c r="D20" s="6">
        <v>38.299999999999997</v>
      </c>
      <c r="E20" s="32">
        <f t="shared" si="0"/>
        <v>0.2553333333333333</v>
      </c>
      <c r="F20" s="11">
        <v>1.0416666666666666E-2</v>
      </c>
      <c r="G20" s="56"/>
      <c r="H20" s="7"/>
      <c r="I20" s="8"/>
    </row>
    <row r="21" spans="1:9" ht="15.75" x14ac:dyDescent="0.25">
      <c r="A21" s="3">
        <v>17</v>
      </c>
      <c r="B21" s="15" t="s">
        <v>103</v>
      </c>
      <c r="C21" s="4" t="s">
        <v>104</v>
      </c>
      <c r="D21" s="6">
        <v>35</v>
      </c>
      <c r="E21" s="10">
        <f t="shared" si="0"/>
        <v>0.23333333333333334</v>
      </c>
      <c r="F21" s="13">
        <v>9.0972222222222218E-3</v>
      </c>
      <c r="G21" s="49"/>
    </row>
    <row r="22" spans="1:9" ht="15.75" x14ac:dyDescent="0.25">
      <c r="A22" s="3">
        <v>18</v>
      </c>
      <c r="B22" s="31" t="s">
        <v>25</v>
      </c>
      <c r="C22" s="6" t="s">
        <v>14</v>
      </c>
      <c r="D22" s="6">
        <v>22</v>
      </c>
      <c r="E22" s="32">
        <f t="shared" si="0"/>
        <v>0.14666666666666667</v>
      </c>
      <c r="F22" s="11">
        <v>1.0416666666666666E-2</v>
      </c>
      <c r="G22" s="56"/>
      <c r="H22" s="7"/>
      <c r="I22" s="8"/>
    </row>
    <row r="23" spans="1:9" s="8" customFormat="1" ht="15.75" customHeight="1" x14ac:dyDescent="0.25">
      <c r="A23" s="3">
        <v>19</v>
      </c>
      <c r="B23" s="37" t="s">
        <v>107</v>
      </c>
      <c r="C23" s="38" t="s">
        <v>43</v>
      </c>
      <c r="D23" s="38">
        <v>112.9</v>
      </c>
      <c r="E23" s="39">
        <f t="shared" si="0"/>
        <v>0.75266666666666671</v>
      </c>
      <c r="F23" s="40">
        <v>8.2523148148148148E-3</v>
      </c>
      <c r="G23" s="59" t="s">
        <v>115</v>
      </c>
      <c r="H23" s="7"/>
    </row>
    <row r="24" spans="1:9" s="8" customFormat="1" ht="15.75" x14ac:dyDescent="0.25">
      <c r="A24" s="3">
        <v>20</v>
      </c>
      <c r="B24" s="37" t="s">
        <v>69</v>
      </c>
      <c r="C24" s="38" t="s">
        <v>70</v>
      </c>
      <c r="D24" s="38">
        <v>103.3</v>
      </c>
      <c r="E24" s="39">
        <f t="shared" si="0"/>
        <v>0.68866666666666665</v>
      </c>
      <c r="F24" s="40">
        <v>1.0416666666666666E-2</v>
      </c>
      <c r="G24" s="60"/>
      <c r="H24" s="7"/>
    </row>
    <row r="25" spans="1:9" s="8" customFormat="1" ht="15.75" x14ac:dyDescent="0.25">
      <c r="A25" s="3">
        <v>21</v>
      </c>
      <c r="B25" s="37" t="s">
        <v>37</v>
      </c>
      <c r="C25" s="38" t="s">
        <v>36</v>
      </c>
      <c r="D25" s="38">
        <v>101.3</v>
      </c>
      <c r="E25" s="39">
        <f t="shared" si="0"/>
        <v>0.67533333333333334</v>
      </c>
      <c r="F25" s="40">
        <v>1.0416666666666666E-2</v>
      </c>
      <c r="G25" s="60"/>
      <c r="H25" s="7"/>
    </row>
    <row r="26" spans="1:9" s="8" customFormat="1" ht="15.75" x14ac:dyDescent="0.25">
      <c r="A26" s="3">
        <v>22</v>
      </c>
      <c r="B26" s="37" t="s">
        <v>114</v>
      </c>
      <c r="C26" s="38" t="s">
        <v>14</v>
      </c>
      <c r="D26" s="38">
        <v>93.2</v>
      </c>
      <c r="E26" s="39">
        <f t="shared" si="0"/>
        <v>0.6213333333333334</v>
      </c>
      <c r="F26" s="40">
        <v>9.2939814814814812E-3</v>
      </c>
      <c r="G26" s="60"/>
      <c r="H26" s="7"/>
    </row>
    <row r="27" spans="1:9" s="8" customFormat="1" ht="15.75" x14ac:dyDescent="0.25">
      <c r="A27" s="3">
        <v>23</v>
      </c>
      <c r="B27" s="37" t="s">
        <v>72</v>
      </c>
      <c r="C27" s="38" t="s">
        <v>8</v>
      </c>
      <c r="D27" s="38">
        <v>81.8</v>
      </c>
      <c r="E27" s="39">
        <f t="shared" si="0"/>
        <v>0.54533333333333334</v>
      </c>
      <c r="F27" s="40">
        <v>5.2083333333333301E-2</v>
      </c>
      <c r="G27" s="60"/>
      <c r="H27" s="7"/>
    </row>
    <row r="28" spans="1:9" s="8" customFormat="1" ht="15.75" x14ac:dyDescent="0.25">
      <c r="A28" s="3">
        <v>24</v>
      </c>
      <c r="B28" s="37" t="s">
        <v>100</v>
      </c>
      <c r="C28" s="38" t="s">
        <v>14</v>
      </c>
      <c r="D28" s="38">
        <v>78.3</v>
      </c>
      <c r="E28" s="39">
        <f t="shared" si="0"/>
        <v>0.52200000000000002</v>
      </c>
      <c r="F28" s="40">
        <v>1.0416666666666666E-2</v>
      </c>
      <c r="G28" s="60"/>
      <c r="H28" s="7"/>
    </row>
    <row r="29" spans="1:9" s="8" customFormat="1" ht="15.75" x14ac:dyDescent="0.25">
      <c r="A29" s="3">
        <v>25</v>
      </c>
      <c r="B29" s="37" t="s">
        <v>109</v>
      </c>
      <c r="C29" s="38" t="s">
        <v>36</v>
      </c>
      <c r="D29" s="38">
        <v>63.3</v>
      </c>
      <c r="E29" s="39">
        <f t="shared" si="0"/>
        <v>0.42199999999999999</v>
      </c>
      <c r="F29" s="40">
        <v>5.2083333333333301E-2</v>
      </c>
      <c r="G29" s="60"/>
      <c r="H29" s="7"/>
    </row>
    <row r="30" spans="1:9" s="8" customFormat="1" ht="15.75" x14ac:dyDescent="0.25">
      <c r="A30" s="3">
        <v>26</v>
      </c>
      <c r="B30" s="37" t="s">
        <v>102</v>
      </c>
      <c r="C30" s="38" t="s">
        <v>43</v>
      </c>
      <c r="D30" s="38">
        <v>52.5</v>
      </c>
      <c r="E30" s="39">
        <f t="shared" si="0"/>
        <v>0.35</v>
      </c>
      <c r="F30" s="40">
        <v>1.0416666666666666E-2</v>
      </c>
      <c r="G30" s="61"/>
      <c r="H30" s="7"/>
    </row>
    <row r="31" spans="1:9" s="8" customFormat="1" ht="15.75" customHeight="1" x14ac:dyDescent="0.25">
      <c r="A31" s="3">
        <v>27</v>
      </c>
      <c r="B31" s="27" t="s">
        <v>78</v>
      </c>
      <c r="C31" s="28" t="s">
        <v>54</v>
      </c>
      <c r="D31" s="28">
        <v>150</v>
      </c>
      <c r="E31" s="29">
        <f t="shared" si="0"/>
        <v>1</v>
      </c>
      <c r="F31" s="30">
        <v>5.7754629629629623E-3</v>
      </c>
      <c r="G31" s="62" t="s">
        <v>116</v>
      </c>
      <c r="H31" s="7"/>
    </row>
    <row r="32" spans="1:9" s="8" customFormat="1" ht="15.75" x14ac:dyDescent="0.25">
      <c r="A32" s="3">
        <v>28</v>
      </c>
      <c r="B32" s="27" t="s">
        <v>90</v>
      </c>
      <c r="C32" s="28" t="s">
        <v>54</v>
      </c>
      <c r="D32" s="28">
        <v>107.1</v>
      </c>
      <c r="E32" s="29">
        <f t="shared" si="0"/>
        <v>0.71399999999999997</v>
      </c>
      <c r="F32" s="30">
        <v>6.0879629629629643E-3</v>
      </c>
      <c r="G32" s="63"/>
      <c r="H32" s="7"/>
    </row>
    <row r="33" spans="1:8" s="8" customFormat="1" ht="15.75" x14ac:dyDescent="0.25">
      <c r="A33" s="3">
        <v>29</v>
      </c>
      <c r="B33" s="27" t="s">
        <v>87</v>
      </c>
      <c r="C33" s="28" t="s">
        <v>54</v>
      </c>
      <c r="D33" s="28">
        <v>106.7</v>
      </c>
      <c r="E33" s="29">
        <f t="shared" si="0"/>
        <v>0.71133333333333337</v>
      </c>
      <c r="F33" s="30">
        <v>5.0462962962962961E-3</v>
      </c>
      <c r="G33" s="63"/>
      <c r="H33" s="7"/>
    </row>
    <row r="34" spans="1:8" s="8" customFormat="1" ht="15.75" x14ac:dyDescent="0.25">
      <c r="A34" s="3">
        <v>30</v>
      </c>
      <c r="B34" s="27" t="s">
        <v>112</v>
      </c>
      <c r="C34" s="28" t="s">
        <v>8</v>
      </c>
      <c r="D34" s="28">
        <v>103.3</v>
      </c>
      <c r="E34" s="29">
        <f t="shared" si="0"/>
        <v>0.68866666666666665</v>
      </c>
      <c r="F34" s="30">
        <v>4.9421296296296288E-3</v>
      </c>
      <c r="G34" s="63"/>
      <c r="H34" s="7"/>
    </row>
    <row r="35" spans="1:8" s="8" customFormat="1" ht="15.75" x14ac:dyDescent="0.25">
      <c r="A35" s="3">
        <v>31</v>
      </c>
      <c r="B35" s="27" t="s">
        <v>55</v>
      </c>
      <c r="C35" s="28" t="s">
        <v>18</v>
      </c>
      <c r="D35" s="28">
        <v>93.8</v>
      </c>
      <c r="E35" s="29">
        <f t="shared" si="0"/>
        <v>0.6253333333333333</v>
      </c>
      <c r="F35" s="30">
        <v>9.5601851851851855E-3</v>
      </c>
      <c r="G35" s="63"/>
      <c r="H35" s="7"/>
    </row>
    <row r="36" spans="1:8" s="8" customFormat="1" ht="15.75" x14ac:dyDescent="0.25">
      <c r="A36" s="3">
        <v>32</v>
      </c>
      <c r="B36" s="27" t="s">
        <v>53</v>
      </c>
      <c r="C36" s="28" t="s">
        <v>54</v>
      </c>
      <c r="D36" s="28">
        <v>63.3</v>
      </c>
      <c r="E36" s="29">
        <f t="shared" si="0"/>
        <v>0.42199999999999999</v>
      </c>
      <c r="F36" s="30">
        <v>1.0416666666666666E-2</v>
      </c>
      <c r="G36" s="63"/>
      <c r="H36" s="7"/>
    </row>
    <row r="37" spans="1:8" s="8" customFormat="1" ht="15.75" x14ac:dyDescent="0.25">
      <c r="A37" s="3">
        <v>33</v>
      </c>
      <c r="B37" s="27" t="s">
        <v>108</v>
      </c>
      <c r="C37" s="28" t="s">
        <v>14</v>
      </c>
      <c r="D37" s="28">
        <v>30.8</v>
      </c>
      <c r="E37" s="29">
        <f t="shared" si="0"/>
        <v>0.20533333333333334</v>
      </c>
      <c r="F37" s="30">
        <v>1.0416666666666666E-2</v>
      </c>
      <c r="G37" s="64"/>
      <c r="H37" s="7"/>
    </row>
    <row r="39" spans="1:8" s="2" customFormat="1" ht="15.75" x14ac:dyDescent="0.25">
      <c r="A39" s="20"/>
      <c r="B39" s="21"/>
      <c r="C39" s="24"/>
      <c r="D39" s="41"/>
      <c r="E39" s="22"/>
      <c r="F39" s="23"/>
    </row>
    <row r="40" spans="1:8" s="2" customFormat="1" ht="15.75" x14ac:dyDescent="0.25">
      <c r="A40" s="20"/>
      <c r="B40" s="21"/>
      <c r="C40" s="24"/>
      <c r="D40" s="41"/>
      <c r="E40" s="22"/>
      <c r="F40" s="25"/>
    </row>
    <row r="41" spans="1:8" s="2" customFormat="1" ht="15.75" x14ac:dyDescent="0.25">
      <c r="A41" s="20"/>
      <c r="B41" s="21"/>
      <c r="C41" s="24"/>
      <c r="D41" s="41"/>
      <c r="E41" s="22"/>
      <c r="F41" s="25"/>
    </row>
    <row r="42" spans="1:8" s="2" customFormat="1" ht="15.75" x14ac:dyDescent="0.25">
      <c r="A42" s="20"/>
      <c r="B42" s="21"/>
      <c r="C42" s="24"/>
      <c r="D42" s="41"/>
      <c r="E42" s="22"/>
      <c r="F42" s="25"/>
    </row>
    <row r="43" spans="1:8" s="2" customFormat="1" ht="15.75" x14ac:dyDescent="0.25">
      <c r="A43" s="20"/>
      <c r="B43" s="21"/>
      <c r="C43" s="24"/>
      <c r="D43" s="41"/>
      <c r="E43" s="22"/>
      <c r="F43" s="25"/>
    </row>
  </sheetData>
  <sortState ref="A30:I37">
    <sortCondition descending="1" ref="D30:D37"/>
  </sortState>
  <mergeCells count="4">
    <mergeCell ref="B1:F1"/>
    <mergeCell ref="A4:F4"/>
    <mergeCell ref="G23:G30"/>
    <mergeCell ref="G31:G37"/>
  </mergeCells>
  <pageMargins left="0.39370078740157483" right="0.19685039370078741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="60" zoomScaleNormal="100" workbookViewId="0">
      <selection activeCell="K27" sqref="K27"/>
    </sheetView>
  </sheetViews>
  <sheetFormatPr defaultRowHeight="15" x14ac:dyDescent="0.25"/>
  <cols>
    <col min="1" max="1" width="6.5703125" customWidth="1"/>
    <col min="2" max="2" width="27.5703125" customWidth="1"/>
    <col min="3" max="3" width="26.140625" customWidth="1"/>
    <col min="4" max="4" width="18.28515625" customWidth="1"/>
    <col min="5" max="6" width="13.5703125" customWidth="1"/>
    <col min="7" max="7" width="19.85546875" style="2" customWidth="1"/>
    <col min="8" max="9" width="9.140625" style="2"/>
  </cols>
  <sheetData>
    <row r="1" spans="1:9" ht="15.75" x14ac:dyDescent="0.25">
      <c r="B1" s="57" t="s">
        <v>12</v>
      </c>
      <c r="C1" s="57"/>
      <c r="D1" s="57"/>
      <c r="E1" s="57"/>
      <c r="F1" s="57"/>
    </row>
    <row r="2" spans="1:9" x14ac:dyDescent="0.25">
      <c r="B2" s="9"/>
      <c r="C2" s="9"/>
      <c r="D2" s="9"/>
      <c r="E2" s="9"/>
      <c r="F2" s="14" t="s">
        <v>113</v>
      </c>
    </row>
    <row r="3" spans="1:9" ht="51" customHeight="1" x14ac:dyDescent="0.25">
      <c r="A3" s="17" t="s">
        <v>0</v>
      </c>
      <c r="B3" s="18" t="s">
        <v>1</v>
      </c>
      <c r="C3" s="17" t="s">
        <v>7</v>
      </c>
      <c r="D3" s="17" t="s">
        <v>15</v>
      </c>
      <c r="E3" s="17" t="s">
        <v>2</v>
      </c>
      <c r="F3" s="17" t="s">
        <v>3</v>
      </c>
      <c r="G3" s="1"/>
      <c r="H3" s="1"/>
      <c r="I3" s="1"/>
    </row>
    <row r="4" spans="1:9" ht="15.75" customHeight="1" x14ac:dyDescent="0.25">
      <c r="A4" s="58" t="s">
        <v>5</v>
      </c>
      <c r="B4" s="58"/>
      <c r="C4" s="58"/>
      <c r="D4" s="58"/>
      <c r="E4" s="58"/>
      <c r="F4" s="58"/>
    </row>
    <row r="5" spans="1:9" s="8" customFormat="1" ht="15.75" x14ac:dyDescent="0.25">
      <c r="A5" s="43">
        <v>1</v>
      </c>
      <c r="B5" s="15" t="s">
        <v>93</v>
      </c>
      <c r="C5" s="6" t="s">
        <v>9</v>
      </c>
      <c r="D5" s="6">
        <v>180</v>
      </c>
      <c r="E5" s="10">
        <f t="shared" ref="E5:E33" si="0">D5/200</f>
        <v>0.9</v>
      </c>
      <c r="F5" s="11">
        <v>6.875E-3</v>
      </c>
      <c r="G5" s="2"/>
      <c r="H5" s="2"/>
      <c r="I5" s="2"/>
    </row>
    <row r="6" spans="1:9" s="8" customFormat="1" ht="15.75" x14ac:dyDescent="0.25">
      <c r="A6" s="43">
        <v>2</v>
      </c>
      <c r="B6" s="15" t="s">
        <v>56</v>
      </c>
      <c r="C6" s="6" t="s">
        <v>10</v>
      </c>
      <c r="D6" s="6">
        <v>146.9</v>
      </c>
      <c r="E6" s="10">
        <f t="shared" si="0"/>
        <v>0.73450000000000004</v>
      </c>
      <c r="F6" s="13">
        <v>1.0416666666666666E-2</v>
      </c>
      <c r="G6" s="2"/>
      <c r="H6" s="2"/>
      <c r="I6" s="2"/>
    </row>
    <row r="7" spans="1:9" ht="15.75" x14ac:dyDescent="0.25">
      <c r="A7" s="43">
        <v>3</v>
      </c>
      <c r="B7" s="15" t="s">
        <v>64</v>
      </c>
      <c r="C7" s="6" t="s">
        <v>65</v>
      </c>
      <c r="D7" s="6">
        <v>139.30000000000001</v>
      </c>
      <c r="E7" s="10">
        <f t="shared" si="0"/>
        <v>0.69650000000000001</v>
      </c>
      <c r="F7" s="12">
        <v>1.0289351851851852E-2</v>
      </c>
      <c r="G7" s="7"/>
      <c r="H7" s="7"/>
      <c r="I7" s="7"/>
    </row>
    <row r="8" spans="1:9" ht="15.75" x14ac:dyDescent="0.25">
      <c r="A8" s="43">
        <v>4</v>
      </c>
      <c r="B8" s="15" t="s">
        <v>44</v>
      </c>
      <c r="C8" s="6" t="s">
        <v>40</v>
      </c>
      <c r="D8" s="6">
        <v>125</v>
      </c>
      <c r="E8" s="10">
        <f t="shared" si="0"/>
        <v>0.625</v>
      </c>
      <c r="F8" s="13">
        <v>1.0416666666666666E-2</v>
      </c>
      <c r="G8" s="7"/>
      <c r="H8" s="7"/>
      <c r="I8" s="7"/>
    </row>
    <row r="9" spans="1:9" ht="15.75" x14ac:dyDescent="0.25">
      <c r="A9" s="43">
        <v>5</v>
      </c>
      <c r="B9" s="15" t="s">
        <v>59</v>
      </c>
      <c r="C9" s="3" t="s">
        <v>22</v>
      </c>
      <c r="D9" s="6">
        <v>112.2</v>
      </c>
      <c r="E9" s="10">
        <f t="shared" si="0"/>
        <v>0.56100000000000005</v>
      </c>
      <c r="F9" s="13">
        <v>1.0416666666666666E-2</v>
      </c>
      <c r="G9" s="7"/>
      <c r="H9" s="7"/>
      <c r="I9" s="7"/>
    </row>
    <row r="10" spans="1:9" ht="15.75" x14ac:dyDescent="0.25">
      <c r="A10" s="3">
        <v>6</v>
      </c>
      <c r="B10" s="31" t="s">
        <v>76</v>
      </c>
      <c r="C10" s="6" t="s">
        <v>77</v>
      </c>
      <c r="D10" s="6">
        <v>110.5</v>
      </c>
      <c r="E10" s="32">
        <f t="shared" si="0"/>
        <v>0.55249999999999999</v>
      </c>
      <c r="F10" s="11">
        <v>1.0289351851851852E-2</v>
      </c>
      <c r="G10" s="7"/>
      <c r="H10" s="7"/>
      <c r="I10" s="7"/>
    </row>
    <row r="11" spans="1:9" ht="18" customHeight="1" x14ac:dyDescent="0.25">
      <c r="A11" s="3">
        <v>7</v>
      </c>
      <c r="B11" s="19" t="s">
        <v>26</v>
      </c>
      <c r="C11" s="6" t="s">
        <v>17</v>
      </c>
      <c r="D11" s="6">
        <v>88.3</v>
      </c>
      <c r="E11" s="10">
        <f t="shared" si="0"/>
        <v>0.4415</v>
      </c>
      <c r="F11" s="13">
        <v>1.0416666666666666E-2</v>
      </c>
      <c r="G11" s="7"/>
      <c r="H11" s="7"/>
      <c r="I11" s="7"/>
    </row>
    <row r="12" spans="1:9" ht="18" customHeight="1" x14ac:dyDescent="0.25">
      <c r="A12" s="3">
        <v>8</v>
      </c>
      <c r="B12" s="15" t="s">
        <v>75</v>
      </c>
      <c r="C12" s="6" t="s">
        <v>20</v>
      </c>
      <c r="D12" s="6">
        <v>47.1</v>
      </c>
      <c r="E12" s="10">
        <f t="shared" si="0"/>
        <v>0.23550000000000001</v>
      </c>
      <c r="F12" s="13">
        <v>5.2083333333333301E-2</v>
      </c>
    </row>
    <row r="13" spans="1:9" s="8" customFormat="1" ht="15.75" x14ac:dyDescent="0.25">
      <c r="A13" s="3">
        <v>9</v>
      </c>
      <c r="B13" s="15" t="s">
        <v>41</v>
      </c>
      <c r="C13" s="3" t="s">
        <v>22</v>
      </c>
      <c r="D13" s="3">
        <v>23.3</v>
      </c>
      <c r="E13" s="10">
        <f t="shared" si="0"/>
        <v>0.11650000000000001</v>
      </c>
      <c r="F13" s="13">
        <v>1.0416666666666666E-2</v>
      </c>
      <c r="G13" s="7"/>
      <c r="H13" s="7"/>
      <c r="I13" s="7"/>
    </row>
    <row r="14" spans="1:9" s="8" customFormat="1" ht="15.75" customHeight="1" x14ac:dyDescent="0.25">
      <c r="A14" s="3">
        <v>10</v>
      </c>
      <c r="B14" s="37" t="s">
        <v>101</v>
      </c>
      <c r="C14" s="38" t="s">
        <v>8</v>
      </c>
      <c r="D14" s="38">
        <v>160</v>
      </c>
      <c r="E14" s="39">
        <f t="shared" si="0"/>
        <v>0.8</v>
      </c>
      <c r="F14" s="40">
        <v>7.4537037037037028E-3</v>
      </c>
      <c r="G14" s="68" t="s">
        <v>115</v>
      </c>
      <c r="H14" s="7"/>
    </row>
    <row r="15" spans="1:9" s="8" customFormat="1" ht="15.75" x14ac:dyDescent="0.25">
      <c r="A15" s="3">
        <v>11</v>
      </c>
      <c r="B15" s="42" t="s">
        <v>35</v>
      </c>
      <c r="C15" s="38" t="s">
        <v>36</v>
      </c>
      <c r="D15" s="38">
        <v>90</v>
      </c>
      <c r="E15" s="39">
        <f t="shared" si="0"/>
        <v>0.45</v>
      </c>
      <c r="F15" s="40">
        <v>1.0416666666666666E-2</v>
      </c>
      <c r="G15" s="69"/>
      <c r="H15" s="7"/>
      <c r="I15" s="7"/>
    </row>
    <row r="16" spans="1:9" s="8" customFormat="1" ht="15.75" x14ac:dyDescent="0.25">
      <c r="A16" s="3">
        <v>12</v>
      </c>
      <c r="B16" s="37" t="s">
        <v>58</v>
      </c>
      <c r="C16" s="38" t="s">
        <v>43</v>
      </c>
      <c r="D16" s="38">
        <v>84.2</v>
      </c>
      <c r="E16" s="39">
        <f t="shared" si="0"/>
        <v>0.42100000000000004</v>
      </c>
      <c r="F16" s="40">
        <v>1.0138888888888888E-2</v>
      </c>
      <c r="G16" s="69"/>
      <c r="H16" s="7"/>
      <c r="I16" s="7"/>
    </row>
    <row r="17" spans="1:9" s="8" customFormat="1" ht="15.75" x14ac:dyDescent="0.25">
      <c r="A17" s="3">
        <v>13</v>
      </c>
      <c r="B17" s="37" t="s">
        <v>57</v>
      </c>
      <c r="C17" s="38" t="s">
        <v>17</v>
      </c>
      <c r="D17" s="38">
        <v>64.099999999999994</v>
      </c>
      <c r="E17" s="39">
        <f t="shared" si="0"/>
        <v>0.32049999999999995</v>
      </c>
      <c r="F17" s="46">
        <v>7.4768518518518526E-3</v>
      </c>
      <c r="G17" s="69"/>
      <c r="H17" s="7"/>
      <c r="I17" s="7"/>
    </row>
    <row r="18" spans="1:9" s="8" customFormat="1" ht="15.75" x14ac:dyDescent="0.25">
      <c r="A18" s="3">
        <v>14</v>
      </c>
      <c r="B18" s="37" t="s">
        <v>45</v>
      </c>
      <c r="C18" s="38" t="s">
        <v>16</v>
      </c>
      <c r="D18" s="38">
        <v>59.2</v>
      </c>
      <c r="E18" s="39">
        <f t="shared" si="0"/>
        <v>0.29600000000000004</v>
      </c>
      <c r="F18" s="40">
        <v>1.0416666666666666E-2</v>
      </c>
      <c r="G18" s="69"/>
      <c r="H18" s="7"/>
      <c r="I18" s="7"/>
    </row>
    <row r="19" spans="1:9" s="8" customFormat="1" ht="15.75" x14ac:dyDescent="0.25">
      <c r="A19" s="3">
        <v>15</v>
      </c>
      <c r="B19" s="37" t="s">
        <v>98</v>
      </c>
      <c r="C19" s="38" t="s">
        <v>10</v>
      </c>
      <c r="D19" s="38">
        <v>40</v>
      </c>
      <c r="E19" s="39">
        <f t="shared" si="0"/>
        <v>0.2</v>
      </c>
      <c r="F19" s="40">
        <v>9.375E-2</v>
      </c>
      <c r="G19" s="70"/>
      <c r="H19" s="7"/>
      <c r="I19" s="7"/>
    </row>
    <row r="20" spans="1:9" s="8" customFormat="1" ht="15.75" customHeight="1" x14ac:dyDescent="0.25">
      <c r="A20" s="3">
        <v>16</v>
      </c>
      <c r="B20" s="27" t="s">
        <v>97</v>
      </c>
      <c r="C20" s="28" t="s">
        <v>43</v>
      </c>
      <c r="D20" s="28">
        <v>158.6</v>
      </c>
      <c r="E20" s="29">
        <f t="shared" si="0"/>
        <v>0.79299999999999993</v>
      </c>
      <c r="F20" s="30">
        <v>3.483796296296296E-3</v>
      </c>
      <c r="G20" s="65" t="s">
        <v>116</v>
      </c>
      <c r="H20" s="7"/>
      <c r="I20" s="7"/>
    </row>
    <row r="21" spans="1:9" s="8" customFormat="1" ht="15.75" x14ac:dyDescent="0.25">
      <c r="A21" s="3">
        <v>17</v>
      </c>
      <c r="B21" s="27" t="s">
        <v>63</v>
      </c>
      <c r="C21" s="28" t="s">
        <v>43</v>
      </c>
      <c r="D21" s="28">
        <v>134.30000000000001</v>
      </c>
      <c r="E21" s="29">
        <f t="shared" si="0"/>
        <v>0.6715000000000001</v>
      </c>
      <c r="F21" s="45">
        <v>1.0254629629629629E-2</v>
      </c>
      <c r="G21" s="66"/>
      <c r="H21" s="7"/>
      <c r="I21" s="7"/>
    </row>
    <row r="22" spans="1:9" s="8" customFormat="1" ht="15.75" x14ac:dyDescent="0.25">
      <c r="A22" s="3">
        <v>18</v>
      </c>
      <c r="B22" s="27" t="s">
        <v>89</v>
      </c>
      <c r="C22" s="28" t="s">
        <v>43</v>
      </c>
      <c r="D22" s="28">
        <v>131.80000000000001</v>
      </c>
      <c r="E22" s="29">
        <f t="shared" si="0"/>
        <v>0.65900000000000003</v>
      </c>
      <c r="F22" s="30">
        <v>5.6249999999999989E-3</v>
      </c>
      <c r="G22" s="66"/>
      <c r="H22" s="7"/>
      <c r="I22" s="7"/>
    </row>
    <row r="23" spans="1:9" s="8" customFormat="1" ht="15.75" x14ac:dyDescent="0.25">
      <c r="A23" s="3">
        <v>19</v>
      </c>
      <c r="B23" s="27" t="s">
        <v>92</v>
      </c>
      <c r="C23" s="28" t="s">
        <v>43</v>
      </c>
      <c r="D23" s="28">
        <v>117.6</v>
      </c>
      <c r="E23" s="29">
        <f t="shared" si="0"/>
        <v>0.58799999999999997</v>
      </c>
      <c r="F23" s="30">
        <v>6.1921296296296299E-3</v>
      </c>
      <c r="G23" s="66"/>
      <c r="H23" s="7"/>
      <c r="I23" s="7"/>
    </row>
    <row r="24" spans="1:9" s="8" customFormat="1" ht="15.75" x14ac:dyDescent="0.25">
      <c r="A24" s="3">
        <v>20</v>
      </c>
      <c r="B24" s="27" t="s">
        <v>99</v>
      </c>
      <c r="C24" s="28" t="s">
        <v>43</v>
      </c>
      <c r="D24" s="28">
        <v>115</v>
      </c>
      <c r="E24" s="29">
        <f t="shared" si="0"/>
        <v>0.57499999999999996</v>
      </c>
      <c r="F24" s="30">
        <v>1.5162037037037036E-3</v>
      </c>
      <c r="G24" s="66"/>
      <c r="H24" s="7"/>
      <c r="I24" s="7"/>
    </row>
    <row r="25" spans="1:9" s="8" customFormat="1" ht="15.75" x14ac:dyDescent="0.25">
      <c r="A25" s="3">
        <v>21</v>
      </c>
      <c r="B25" s="27" t="s">
        <v>73</v>
      </c>
      <c r="C25" s="28" t="s">
        <v>43</v>
      </c>
      <c r="D25" s="28">
        <v>114.8</v>
      </c>
      <c r="E25" s="29">
        <f t="shared" si="0"/>
        <v>0.57399999999999995</v>
      </c>
      <c r="F25" s="30">
        <v>8.6458333333333335E-3</v>
      </c>
      <c r="G25" s="66"/>
      <c r="H25" s="7"/>
      <c r="I25" s="7"/>
    </row>
    <row r="26" spans="1:9" s="8" customFormat="1" ht="15.75" x14ac:dyDescent="0.25">
      <c r="A26" s="3">
        <v>22</v>
      </c>
      <c r="B26" s="27" t="s">
        <v>94</v>
      </c>
      <c r="C26" s="28" t="s">
        <v>43</v>
      </c>
      <c r="D26" s="28">
        <v>110</v>
      </c>
      <c r="E26" s="29">
        <f t="shared" si="0"/>
        <v>0.55000000000000004</v>
      </c>
      <c r="F26" s="30">
        <v>5.115740740740741E-3</v>
      </c>
      <c r="G26" s="66"/>
      <c r="H26" s="7"/>
      <c r="I26" s="7"/>
    </row>
    <row r="27" spans="1:9" s="8" customFormat="1" ht="15.75" x14ac:dyDescent="0.25">
      <c r="A27" s="3">
        <v>23</v>
      </c>
      <c r="B27" s="27" t="s">
        <v>67</v>
      </c>
      <c r="C27" s="28" t="s">
        <v>43</v>
      </c>
      <c r="D27" s="28">
        <v>107.2</v>
      </c>
      <c r="E27" s="29">
        <f t="shared" si="0"/>
        <v>0.53600000000000003</v>
      </c>
      <c r="F27" s="30">
        <v>1.0416666666666666E-2</v>
      </c>
      <c r="G27" s="66"/>
      <c r="H27" s="7"/>
      <c r="I27" s="7"/>
    </row>
    <row r="28" spans="1:9" s="8" customFormat="1" ht="15.75" x14ac:dyDescent="0.25">
      <c r="A28" s="3">
        <v>24</v>
      </c>
      <c r="B28" s="27" t="s">
        <v>71</v>
      </c>
      <c r="C28" s="28" t="s">
        <v>43</v>
      </c>
      <c r="D28" s="26">
        <v>100.5</v>
      </c>
      <c r="E28" s="29">
        <f t="shared" si="0"/>
        <v>0.50249999999999995</v>
      </c>
      <c r="F28" s="30">
        <v>5.2083333333333301E-2</v>
      </c>
      <c r="G28" s="66"/>
      <c r="H28" s="7"/>
      <c r="I28" s="7"/>
    </row>
    <row r="29" spans="1:9" s="8" customFormat="1" ht="15.75" x14ac:dyDescent="0.25">
      <c r="A29" s="3">
        <v>25</v>
      </c>
      <c r="B29" s="27" t="s">
        <v>80</v>
      </c>
      <c r="C29" s="28" t="s">
        <v>43</v>
      </c>
      <c r="D29" s="28">
        <v>99.3</v>
      </c>
      <c r="E29" s="29">
        <f t="shared" si="0"/>
        <v>0.4965</v>
      </c>
      <c r="F29" s="30">
        <v>5.2083333333333301E-2</v>
      </c>
      <c r="G29" s="66"/>
      <c r="H29" s="7"/>
      <c r="I29" s="7"/>
    </row>
    <row r="30" spans="1:9" s="8" customFormat="1" ht="15.75" x14ac:dyDescent="0.25">
      <c r="A30" s="3">
        <v>26</v>
      </c>
      <c r="B30" s="27" t="s">
        <v>85</v>
      </c>
      <c r="C30" s="28" t="s">
        <v>43</v>
      </c>
      <c r="D30" s="28">
        <v>98.1</v>
      </c>
      <c r="E30" s="29">
        <f t="shared" si="0"/>
        <v>0.49049999999999999</v>
      </c>
      <c r="F30" s="30">
        <v>9.375E-2</v>
      </c>
      <c r="G30" s="66"/>
      <c r="H30" s="7"/>
      <c r="I30" s="7"/>
    </row>
    <row r="31" spans="1:9" s="8" customFormat="1" ht="15.75" x14ac:dyDescent="0.25">
      <c r="A31" s="3">
        <v>27</v>
      </c>
      <c r="B31" s="27" t="s">
        <v>49</v>
      </c>
      <c r="C31" s="28" t="s">
        <v>43</v>
      </c>
      <c r="D31" s="28">
        <v>75.3</v>
      </c>
      <c r="E31" s="29">
        <f t="shared" si="0"/>
        <v>0.3765</v>
      </c>
      <c r="F31" s="45">
        <v>8.8773148148148153E-3</v>
      </c>
      <c r="G31" s="66"/>
      <c r="H31" s="7"/>
      <c r="I31" s="7"/>
    </row>
    <row r="32" spans="1:9" s="8" customFormat="1" ht="15.75" x14ac:dyDescent="0.25">
      <c r="A32" s="3">
        <v>28</v>
      </c>
      <c r="B32" s="27" t="s">
        <v>42</v>
      </c>
      <c r="C32" s="28" t="s">
        <v>43</v>
      </c>
      <c r="D32" s="28">
        <v>73.400000000000006</v>
      </c>
      <c r="E32" s="29">
        <f t="shared" si="0"/>
        <v>0.36700000000000005</v>
      </c>
      <c r="F32" s="30">
        <v>7.6041666666666662E-3</v>
      </c>
      <c r="G32" s="66"/>
      <c r="H32" s="7"/>
      <c r="I32" s="7"/>
    </row>
    <row r="33" spans="1:9" s="8" customFormat="1" ht="15.75" x14ac:dyDescent="0.25">
      <c r="A33" s="3">
        <v>29</v>
      </c>
      <c r="B33" s="27" t="s">
        <v>110</v>
      </c>
      <c r="C33" s="28" t="s">
        <v>14</v>
      </c>
      <c r="D33" s="28">
        <v>52.3</v>
      </c>
      <c r="E33" s="29">
        <f t="shared" si="0"/>
        <v>0.26150000000000001</v>
      </c>
      <c r="F33" s="30">
        <v>9.375E-2</v>
      </c>
      <c r="G33" s="67"/>
      <c r="H33" s="7"/>
      <c r="I33" s="7"/>
    </row>
  </sheetData>
  <sortState ref="A20:I33">
    <sortCondition descending="1" ref="D20:D33"/>
  </sortState>
  <mergeCells count="4">
    <mergeCell ref="B1:F1"/>
    <mergeCell ref="A4:F4"/>
    <mergeCell ref="G20:G33"/>
    <mergeCell ref="G14:G19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B7" sqref="B7"/>
    </sheetView>
  </sheetViews>
  <sheetFormatPr defaultRowHeight="15" x14ac:dyDescent="0.25"/>
  <cols>
    <col min="1" max="1" width="6.5703125" customWidth="1"/>
    <col min="2" max="2" width="27.5703125" customWidth="1"/>
    <col min="3" max="3" width="23.42578125" customWidth="1"/>
    <col min="4" max="4" width="17.140625" customWidth="1"/>
    <col min="5" max="6" width="13.5703125" customWidth="1"/>
    <col min="7" max="7" width="23.28515625" style="2" customWidth="1"/>
    <col min="8" max="9" width="9.140625" style="2"/>
  </cols>
  <sheetData>
    <row r="1" spans="1:9" ht="15.75" x14ac:dyDescent="0.25">
      <c r="B1" s="57" t="s">
        <v>13</v>
      </c>
      <c r="C1" s="57"/>
      <c r="D1" s="57"/>
      <c r="E1" s="57"/>
      <c r="F1" s="57"/>
    </row>
    <row r="2" spans="1:9" x14ac:dyDescent="0.25">
      <c r="B2" s="9"/>
      <c r="C2" s="9"/>
      <c r="D2" s="9"/>
      <c r="E2" s="9"/>
      <c r="F2" s="14" t="s">
        <v>113</v>
      </c>
    </row>
    <row r="3" spans="1:9" ht="51" customHeight="1" x14ac:dyDescent="0.25">
      <c r="A3" s="17" t="s">
        <v>0</v>
      </c>
      <c r="B3" s="18" t="s">
        <v>1</v>
      </c>
      <c r="C3" s="17" t="s">
        <v>7</v>
      </c>
      <c r="D3" s="17" t="s">
        <v>28</v>
      </c>
      <c r="E3" s="17" t="s">
        <v>2</v>
      </c>
      <c r="F3" s="17" t="s">
        <v>3</v>
      </c>
      <c r="G3" s="1"/>
      <c r="H3" s="1"/>
      <c r="I3" s="1"/>
    </row>
    <row r="4" spans="1:9" s="8" customFormat="1" ht="15.75" customHeight="1" x14ac:dyDescent="0.25">
      <c r="A4" s="58" t="s">
        <v>6</v>
      </c>
      <c r="B4" s="58"/>
      <c r="C4" s="58"/>
      <c r="D4" s="58"/>
      <c r="E4" s="58"/>
      <c r="F4" s="58"/>
      <c r="G4" s="2"/>
      <c r="H4" s="2"/>
      <c r="I4" s="2"/>
    </row>
    <row r="5" spans="1:9" ht="15.75" x14ac:dyDescent="0.25">
      <c r="A5" s="43">
        <v>1</v>
      </c>
      <c r="B5" s="15" t="s">
        <v>84</v>
      </c>
      <c r="C5" s="4" t="s">
        <v>9</v>
      </c>
      <c r="D5" s="5">
        <v>230</v>
      </c>
      <c r="E5" s="10">
        <f t="shared" ref="E5:E18" si="0">D5/300</f>
        <v>0.76666666666666672</v>
      </c>
      <c r="F5" s="13">
        <v>8.7384259259259255E-3</v>
      </c>
    </row>
    <row r="6" spans="1:9" ht="15.75" x14ac:dyDescent="0.25">
      <c r="A6" s="43">
        <v>2</v>
      </c>
      <c r="B6" s="15" t="s">
        <v>91</v>
      </c>
      <c r="C6" s="4" t="s">
        <v>9</v>
      </c>
      <c r="D6" s="5">
        <v>224.3</v>
      </c>
      <c r="E6" s="10">
        <f t="shared" si="0"/>
        <v>0.7476666666666667</v>
      </c>
      <c r="F6" s="13">
        <v>8.2986111111111108E-3</v>
      </c>
    </row>
    <row r="7" spans="1:9" ht="15.75" x14ac:dyDescent="0.25">
      <c r="A7" s="43">
        <v>3</v>
      </c>
      <c r="B7" s="15" t="s">
        <v>79</v>
      </c>
      <c r="C7" s="4" t="s">
        <v>40</v>
      </c>
      <c r="D7" s="5">
        <v>136.19999999999999</v>
      </c>
      <c r="E7" s="10">
        <f t="shared" si="0"/>
        <v>0.45399999999999996</v>
      </c>
      <c r="F7" s="13">
        <v>1.3726851851851851E-2</v>
      </c>
    </row>
    <row r="8" spans="1:9" ht="15.75" x14ac:dyDescent="0.25">
      <c r="A8" s="43">
        <v>4</v>
      </c>
      <c r="B8" s="15" t="s">
        <v>31</v>
      </c>
      <c r="C8" s="4" t="s">
        <v>9</v>
      </c>
      <c r="D8" s="5">
        <v>125</v>
      </c>
      <c r="E8" s="10">
        <f t="shared" si="0"/>
        <v>0.41666666666666669</v>
      </c>
      <c r="F8" s="11">
        <v>1.3888888888888888E-2</v>
      </c>
    </row>
    <row r="9" spans="1:9" ht="15.75" x14ac:dyDescent="0.25">
      <c r="A9" s="43">
        <v>5</v>
      </c>
      <c r="B9" s="15" t="s">
        <v>39</v>
      </c>
      <c r="C9" s="4" t="s">
        <v>40</v>
      </c>
      <c r="D9" s="4">
        <v>107.9</v>
      </c>
      <c r="E9" s="10">
        <f t="shared" si="0"/>
        <v>0.35966666666666669</v>
      </c>
      <c r="F9" s="11">
        <v>1.3888888888888888E-2</v>
      </c>
    </row>
    <row r="10" spans="1:9" ht="15.75" x14ac:dyDescent="0.25">
      <c r="A10" s="3">
        <v>6</v>
      </c>
      <c r="B10" s="15" t="s">
        <v>95</v>
      </c>
      <c r="C10" s="4" t="s">
        <v>96</v>
      </c>
      <c r="D10" s="5">
        <v>93.3</v>
      </c>
      <c r="E10" s="10">
        <f t="shared" si="0"/>
        <v>0.311</v>
      </c>
      <c r="F10" s="13">
        <v>1.3888888888888888E-2</v>
      </c>
    </row>
    <row r="11" spans="1:9" ht="15.75" x14ac:dyDescent="0.25">
      <c r="A11" s="3">
        <v>7</v>
      </c>
      <c r="B11" s="15" t="s">
        <v>50</v>
      </c>
      <c r="C11" s="4" t="s">
        <v>21</v>
      </c>
      <c r="D11" s="4">
        <v>82.1</v>
      </c>
      <c r="E11" s="10">
        <f t="shared" si="0"/>
        <v>0.27366666666666667</v>
      </c>
      <c r="F11" s="11">
        <v>1.3888888888888888E-2</v>
      </c>
    </row>
    <row r="12" spans="1:9" ht="15.75" x14ac:dyDescent="0.25">
      <c r="A12" s="3">
        <v>8</v>
      </c>
      <c r="B12" s="15" t="s">
        <v>29</v>
      </c>
      <c r="C12" s="4" t="s">
        <v>30</v>
      </c>
      <c r="D12" s="5">
        <v>69.3</v>
      </c>
      <c r="E12" s="10">
        <f t="shared" si="0"/>
        <v>0.23099999999999998</v>
      </c>
      <c r="F12" s="11">
        <v>1.3888888888888888E-2</v>
      </c>
    </row>
    <row r="13" spans="1:9" s="35" customFormat="1" ht="15.75" customHeight="1" x14ac:dyDescent="0.25">
      <c r="A13" s="33">
        <v>9</v>
      </c>
      <c r="B13" s="37" t="s">
        <v>47</v>
      </c>
      <c r="C13" s="38" t="s">
        <v>10</v>
      </c>
      <c r="D13" s="38">
        <v>103.8</v>
      </c>
      <c r="E13" s="39">
        <f t="shared" si="0"/>
        <v>0.34599999999999997</v>
      </c>
      <c r="F13" s="40">
        <v>1.3888888888888888E-2</v>
      </c>
      <c r="G13" s="59" t="s">
        <v>115</v>
      </c>
      <c r="H13" s="34"/>
      <c r="I13" s="34"/>
    </row>
    <row r="14" spans="1:9" s="35" customFormat="1" ht="15.75" x14ac:dyDescent="0.25">
      <c r="A14" s="33">
        <v>10</v>
      </c>
      <c r="B14" s="37" t="s">
        <v>74</v>
      </c>
      <c r="C14" s="38" t="s">
        <v>19</v>
      </c>
      <c r="D14" s="36">
        <v>94.3</v>
      </c>
      <c r="E14" s="39">
        <f t="shared" si="0"/>
        <v>0.3143333333333333</v>
      </c>
      <c r="F14" s="40">
        <v>5.5555555555555601E-2</v>
      </c>
      <c r="G14" s="60"/>
      <c r="H14" s="34"/>
      <c r="I14" s="34"/>
    </row>
    <row r="15" spans="1:9" s="35" customFormat="1" ht="15.75" x14ac:dyDescent="0.25">
      <c r="A15" s="33">
        <v>11</v>
      </c>
      <c r="B15" s="37" t="s">
        <v>33</v>
      </c>
      <c r="C15" s="38" t="s">
        <v>34</v>
      </c>
      <c r="D15" s="36">
        <v>90.5</v>
      </c>
      <c r="E15" s="39">
        <f t="shared" si="0"/>
        <v>0.30166666666666669</v>
      </c>
      <c r="F15" s="40">
        <v>1.3888888888888888E-2</v>
      </c>
      <c r="G15" s="60"/>
      <c r="H15" s="34"/>
      <c r="I15" s="34"/>
    </row>
    <row r="16" spans="1:9" s="35" customFormat="1" ht="15.75" x14ac:dyDescent="0.25">
      <c r="A16" s="33">
        <v>12</v>
      </c>
      <c r="B16" s="37" t="s">
        <v>61</v>
      </c>
      <c r="C16" s="38" t="s">
        <v>34</v>
      </c>
      <c r="D16" s="36">
        <v>70.5</v>
      </c>
      <c r="E16" s="39">
        <f t="shared" si="0"/>
        <v>0.23499999999999999</v>
      </c>
      <c r="F16" s="40">
        <v>1.3888888888888888E-2</v>
      </c>
      <c r="G16" s="60"/>
      <c r="H16" s="34"/>
      <c r="I16" s="34"/>
    </row>
    <row r="17" spans="1:9" s="35" customFormat="1" ht="15.75" x14ac:dyDescent="0.25">
      <c r="A17" s="33">
        <v>13</v>
      </c>
      <c r="B17" s="37" t="s">
        <v>48</v>
      </c>
      <c r="C17" s="38" t="s">
        <v>14</v>
      </c>
      <c r="D17" s="36">
        <v>40</v>
      </c>
      <c r="E17" s="39">
        <f t="shared" si="0"/>
        <v>0.13333333333333333</v>
      </c>
      <c r="F17" s="40">
        <v>1.3888888888888888E-2</v>
      </c>
      <c r="G17" s="61"/>
      <c r="H17" s="34"/>
      <c r="I17" s="34"/>
    </row>
    <row r="18" spans="1:9" s="35" customFormat="1" ht="47.25" x14ac:dyDescent="0.25">
      <c r="A18" s="33">
        <v>14</v>
      </c>
      <c r="B18" s="27" t="s">
        <v>60</v>
      </c>
      <c r="C18" s="28" t="s">
        <v>43</v>
      </c>
      <c r="D18" s="26">
        <v>159.80000000000001</v>
      </c>
      <c r="E18" s="29">
        <f t="shared" si="0"/>
        <v>0.53266666666666673</v>
      </c>
      <c r="F18" s="30">
        <v>1.3078703703703703E-2</v>
      </c>
      <c r="G18" s="30" t="s">
        <v>117</v>
      </c>
      <c r="H18" s="34"/>
      <c r="I18" s="34"/>
    </row>
    <row r="19" spans="1:9" x14ac:dyDescent="0.25">
      <c r="F19" s="2"/>
      <c r="G19" s="47"/>
    </row>
    <row r="20" spans="1:9" x14ac:dyDescent="0.25">
      <c r="F20" s="2"/>
      <c r="G20" s="47"/>
    </row>
  </sheetData>
  <sortState ref="A13:I17">
    <sortCondition descending="1" ref="D13:D17"/>
  </sortState>
  <mergeCells count="3">
    <mergeCell ref="A4:F4"/>
    <mergeCell ref="B1:F1"/>
    <mergeCell ref="G13:G17"/>
  </mergeCells>
  <pageMargins left="0.9055118110236221" right="0.51181102362204722" top="0.74803149606299213" bottom="0.74803149606299213" header="0.31496062992125984" footer="0.31496062992125984"/>
  <pageSetup paperSize="9" fitToWidth="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1-4</vt:lpstr>
      <vt:lpstr>5-8</vt:lpstr>
      <vt:lpstr>9-11</vt:lpstr>
      <vt:lpstr>'1-4'!Заголовки_для_печати</vt:lpstr>
      <vt:lpstr>'1-4'!Область_печати</vt:lpstr>
      <vt:lpstr>'5-8'!Область_печати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2017-11-13T07:34:59Z</dcterms:modified>
</cp:coreProperties>
</file>